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 activeTab="4"/>
  </bookViews>
  <sheets>
    <sheet name="1-4 класс" sheetId="1" r:id="rId1"/>
    <sheet name="11-18 лет льготники " sheetId="2" r:id="rId2"/>
    <sheet name="11-18 лет платники" sheetId="3" r:id="rId3"/>
    <sheet name="ОВЗ" sheetId="4" r:id="rId4"/>
    <sheet name="ОБЕД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3" l="1"/>
  <c r="F20" i="3"/>
  <c r="H20" i="3" s="1"/>
  <c r="D20" i="3"/>
  <c r="D19" i="3"/>
  <c r="F19" i="3" s="1"/>
  <c r="H19" i="3" s="1"/>
  <c r="F18" i="3"/>
  <c r="H18" i="3" s="1"/>
  <c r="D18" i="3"/>
  <c r="D17" i="3"/>
  <c r="F17" i="3" s="1"/>
  <c r="H17" i="3" s="1"/>
  <c r="F16" i="3"/>
  <c r="H16" i="3" s="1"/>
  <c r="D16" i="3"/>
  <c r="D15" i="3"/>
  <c r="F15" i="3" s="1"/>
  <c r="H15" i="3" s="1"/>
  <c r="F14" i="3"/>
  <c r="H14" i="3" s="1"/>
  <c r="D14" i="3"/>
  <c r="D13" i="3"/>
  <c r="F13" i="3" s="1"/>
  <c r="H13" i="3" s="1"/>
  <c r="F12" i="3"/>
  <c r="H12" i="3" s="1"/>
  <c r="D12" i="3"/>
  <c r="D11" i="3"/>
  <c r="F11" i="3" s="1"/>
  <c r="H11" i="3" s="1"/>
  <c r="F10" i="3"/>
  <c r="H10" i="3" s="1"/>
  <c r="D10" i="3"/>
  <c r="D9" i="3"/>
  <c r="F9" i="3" s="1"/>
  <c r="H9" i="3" s="1"/>
  <c r="F8" i="3"/>
  <c r="H8" i="3" s="1"/>
  <c r="D8" i="3"/>
  <c r="D7" i="3"/>
  <c r="F7" i="3" s="1"/>
  <c r="H7" i="3" s="1"/>
  <c r="F6" i="3"/>
  <c r="H6" i="3" s="1"/>
  <c r="D6" i="3"/>
  <c r="H22" i="3" l="1"/>
  <c r="D21" i="4"/>
  <c r="F21" i="4" s="1"/>
  <c r="H21" i="4" s="1"/>
  <c r="D20" i="4"/>
  <c r="F20" i="4" s="1"/>
  <c r="H20" i="4" s="1"/>
  <c r="D19" i="4"/>
  <c r="F19" i="4" s="1"/>
  <c r="H19" i="4" s="1"/>
  <c r="D18" i="4"/>
  <c r="F18" i="4" s="1"/>
  <c r="H18" i="4" s="1"/>
  <c r="D17" i="4"/>
  <c r="F17" i="4" s="1"/>
  <c r="H17" i="4" s="1"/>
  <c r="H11" i="4"/>
  <c r="D9" i="4"/>
  <c r="F9" i="4" s="1"/>
  <c r="H9" i="4" s="1"/>
  <c r="D10" i="4"/>
  <c r="F10" i="4" s="1"/>
  <c r="H10" i="4" s="1"/>
  <c r="D11" i="4"/>
  <c r="F11" i="4" s="1"/>
  <c r="H22" i="4" l="1"/>
  <c r="D17" i="5"/>
  <c r="F17" i="5" s="1"/>
  <c r="H17" i="5" s="1"/>
  <c r="D16" i="5"/>
  <c r="F16" i="5" s="1"/>
  <c r="H16" i="5" s="1"/>
  <c r="D20" i="2"/>
  <c r="F20" i="2" s="1"/>
  <c r="H20" i="2" s="1"/>
  <c r="H18" i="5" l="1"/>
  <c r="D12" i="5"/>
  <c r="F12" i="5" s="1"/>
  <c r="H12" i="5" s="1"/>
  <c r="D13" i="5"/>
  <c r="F13" i="5" s="1"/>
  <c r="H13" i="5" s="1"/>
  <c r="D14" i="5"/>
  <c r="F14" i="5" s="1"/>
  <c r="H14" i="5" s="1"/>
  <c r="D15" i="5"/>
  <c r="F15" i="5" s="1"/>
  <c r="H15" i="5" s="1"/>
  <c r="D9" i="2"/>
  <c r="F9" i="2" s="1"/>
  <c r="H9" i="2" s="1"/>
  <c r="D10" i="2"/>
  <c r="F10" i="2" s="1"/>
  <c r="H10" i="2" s="1"/>
  <c r="D11" i="2"/>
  <c r="F11" i="2" s="1"/>
  <c r="H11" i="2" s="1"/>
  <c r="D12" i="2"/>
  <c r="F12" i="2" s="1"/>
  <c r="H12" i="2" s="1"/>
  <c r="D13" i="2"/>
  <c r="F13" i="2" s="1"/>
  <c r="H13" i="2" s="1"/>
  <c r="D14" i="2"/>
  <c r="F14" i="2" s="1"/>
  <c r="H14" i="2" s="1"/>
  <c r="D15" i="2"/>
  <c r="F15" i="2" s="1"/>
  <c r="H15" i="2" s="1"/>
  <c r="D16" i="2"/>
  <c r="F16" i="2" s="1"/>
  <c r="H16" i="2" s="1"/>
  <c r="D17" i="2"/>
  <c r="F17" i="2" s="1"/>
  <c r="H17" i="2" s="1"/>
  <c r="D18" i="2"/>
  <c r="F18" i="2" s="1"/>
  <c r="H18" i="2" s="1"/>
  <c r="D19" i="2"/>
  <c r="F19" i="2" s="1"/>
  <c r="H19" i="2" s="1"/>
  <c r="D11" i="1"/>
  <c r="F11" i="1" s="1"/>
  <c r="H11" i="1" s="1"/>
  <c r="D14" i="1"/>
  <c r="F14" i="1" s="1"/>
  <c r="H14" i="1" s="1"/>
  <c r="D11" i="5" l="1"/>
  <c r="F11" i="5" s="1"/>
  <c r="H11" i="5" s="1"/>
  <c r="D9" i="5"/>
  <c r="F9" i="5" s="1"/>
  <c r="H9" i="5" s="1"/>
  <c r="D8" i="5"/>
  <c r="F8" i="5" s="1"/>
  <c r="H8" i="5" s="1"/>
  <c r="D7" i="5"/>
  <c r="F7" i="5" s="1"/>
  <c r="H7" i="5" s="1"/>
  <c r="D6" i="5"/>
  <c r="F6" i="5" s="1"/>
  <c r="H6" i="5" s="1"/>
  <c r="H21" i="2" l="1"/>
  <c r="D8" i="2"/>
  <c r="F8" i="2" s="1"/>
  <c r="H8" i="2" s="1"/>
  <c r="D7" i="2"/>
  <c r="F7" i="2" s="1"/>
  <c r="H7" i="2" s="1"/>
  <c r="D6" i="2"/>
  <c r="F6" i="2" s="1"/>
  <c r="H6" i="2" s="1"/>
  <c r="H22" i="2" l="1"/>
  <c r="D16" i="1" l="1"/>
  <c r="F16" i="1" s="1"/>
  <c r="H16" i="1" s="1"/>
  <c r="D15" i="1"/>
  <c r="F15" i="1" s="1"/>
  <c r="H15" i="1" s="1"/>
  <c r="D10" i="1"/>
  <c r="F10" i="1" s="1"/>
  <c r="H10" i="1" s="1"/>
  <c r="D9" i="1"/>
  <c r="F9" i="1" s="1"/>
  <c r="H9" i="1" s="1"/>
  <c r="D8" i="1"/>
  <c r="F8" i="1" s="1"/>
  <c r="H8" i="1" s="1"/>
  <c r="D7" i="1"/>
  <c r="F7" i="1" s="1"/>
  <c r="H7" i="1" s="1"/>
  <c r="D10" i="5" l="1"/>
  <c r="F10" i="5" s="1"/>
  <c r="H10" i="5" s="1"/>
  <c r="H19" i="5" l="1"/>
  <c r="H17" i="1" l="1"/>
  <c r="D13" i="1"/>
  <c r="F13" i="1" s="1"/>
  <c r="H13" i="1" s="1"/>
  <c r="D12" i="1"/>
  <c r="F12" i="1" s="1"/>
  <c r="H12" i="1" s="1"/>
  <c r="H18" i="1" l="1"/>
  <c r="D8" i="4"/>
  <c r="F8" i="4" s="1"/>
  <c r="H8" i="4" s="1"/>
  <c r="D7" i="4" l="1"/>
  <c r="F7" i="4" s="1"/>
  <c r="H7" i="4" s="1"/>
  <c r="H12" i="4" s="1"/>
</calcChain>
</file>

<file path=xl/sharedStrings.xml><?xml version="1.0" encoding="utf-8"?>
<sst xmlns="http://schemas.openxmlformats.org/spreadsheetml/2006/main" count="157" uniqueCount="59">
  <si>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</si>
  <si>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</si>
  <si>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</si>
  <si>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</si>
  <si>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</si>
  <si>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</si>
  <si>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</si>
  <si>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ЗАТРАК 1-4 КЛАСС</t>
  </si>
  <si>
    <t>хлеб 1/40</t>
  </si>
  <si>
    <t>завтрак 11-18 лет льготники</t>
  </si>
  <si>
    <t>завтрак 11-18 лет платники</t>
  </si>
  <si>
    <t>итого вес</t>
  </si>
  <si>
    <t>итого цена</t>
  </si>
  <si>
    <t>цена 1 чел.</t>
  </si>
  <si>
    <t>ОВЗ  7-10 ЛЕТ</t>
  </si>
  <si>
    <t>ОВЗ  11-18 ЛЕТ</t>
  </si>
  <si>
    <t xml:space="preserve">ОБЕД </t>
  </si>
  <si>
    <t xml:space="preserve">Утверждаю </t>
  </si>
  <si>
    <t>Директор МБОУ СОШ с.Елабуга</t>
  </si>
  <si>
    <t>Утверждаю</t>
  </si>
  <si>
    <t>Т.В.Чеченихина</t>
  </si>
  <si>
    <t>масло сливочное</t>
  </si>
  <si>
    <t>чай с сахаром 1/200</t>
  </si>
  <si>
    <t>чай</t>
  </si>
  <si>
    <t>молоко</t>
  </si>
  <si>
    <t>сыр</t>
  </si>
  <si>
    <t>масло сливоч.</t>
  </si>
  <si>
    <t>ИТОГО</t>
  </si>
  <si>
    <t>картофель</t>
  </si>
  <si>
    <t>рис</t>
  </si>
  <si>
    <t>масло растит</t>
  </si>
  <si>
    <t>морковь</t>
  </si>
  <si>
    <t>лук</t>
  </si>
  <si>
    <t>мука</t>
  </si>
  <si>
    <t>томат пюре</t>
  </si>
  <si>
    <t>масло сливоч</t>
  </si>
  <si>
    <t>петрушка</t>
  </si>
  <si>
    <t>укроп</t>
  </si>
  <si>
    <t>фрикаделька</t>
  </si>
  <si>
    <t>крупа манная</t>
  </si>
  <si>
    <t>каша манная молочная 1/205</t>
  </si>
  <si>
    <t>кофейный напиток на сгущён.молоке 1/200</t>
  </si>
  <si>
    <t>кофейный напиток.</t>
  </si>
  <si>
    <t>сгущён.молоко</t>
  </si>
  <si>
    <t>рис отварной/соус/котлета/ 150/60/100</t>
  </si>
  <si>
    <t>напиток шиповник 1/200</t>
  </si>
  <si>
    <t>шиповник</t>
  </si>
  <si>
    <t>котлета</t>
  </si>
  <si>
    <t>икра кабачковая</t>
  </si>
  <si>
    <t>вафля</t>
  </si>
  <si>
    <t>суп картофельный с крупой (рис) с фрикадельками 1/250</t>
  </si>
  <si>
    <t>вафли 1/40</t>
  </si>
  <si>
    <t>вафли</t>
  </si>
  <si>
    <t>бутерброд сыр1/22</t>
  </si>
  <si>
    <t>вафли 1/50</t>
  </si>
  <si>
    <t>бутерброд сыр1/16</t>
  </si>
  <si>
    <t>бутерброд масло/сыр 1/10/20</t>
  </si>
  <si>
    <t>икра кабачковая 1/30</t>
  </si>
  <si>
    <t>вафля 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</si>
</sst>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16" fontId="5" fillId="3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F33C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C5" sqref="C5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5" spans="1:8" x14ac:dyDescent="0.25">
      <c r="A5" s="10" t="s">
        <v>7</v>
      </c>
      <c r="C5" s="11">
        <v>44452</v>
      </c>
    </row>
    <row r="6" spans="1:8" x14ac:dyDescent="0.25">
      <c r="A6" s="22" t="s">
        <v>1</v>
      </c>
      <c r="B6" s="22" t="s">
        <v>2</v>
      </c>
      <c r="C6" s="22" t="s">
        <v>3</v>
      </c>
      <c r="D6" s="22" t="s">
        <v>11</v>
      </c>
      <c r="E6" s="22" t="s">
        <v>4</v>
      </c>
      <c r="F6" s="22" t="s">
        <v>12</v>
      </c>
      <c r="G6" s="22" t="s">
        <v>3</v>
      </c>
      <c r="H6" s="22" t="s">
        <v>13</v>
      </c>
    </row>
    <row r="7" spans="1:8" ht="18.75" x14ac:dyDescent="0.3">
      <c r="A7" s="20" t="s">
        <v>39</v>
      </c>
      <c r="B7" s="16">
        <v>4.48E-2</v>
      </c>
      <c r="C7" s="16">
        <v>1</v>
      </c>
      <c r="D7" s="2">
        <f>B7*C7</f>
        <v>4.48E-2</v>
      </c>
      <c r="E7" s="2">
        <v>40</v>
      </c>
      <c r="F7" s="2">
        <f>D7*E7</f>
        <v>1.792</v>
      </c>
      <c r="G7" s="2">
        <v>1</v>
      </c>
      <c r="H7" s="2">
        <f>F7/G7</f>
        <v>1.792</v>
      </c>
    </row>
    <row r="8" spans="1:8" ht="18.75" x14ac:dyDescent="0.3">
      <c r="A8" s="20" t="s">
        <v>24</v>
      </c>
      <c r="B8" s="16">
        <v>0.1</v>
      </c>
      <c r="C8" s="16">
        <v>1</v>
      </c>
      <c r="D8" s="2">
        <f t="shared" ref="D8:D11" si="0">B8*C8</f>
        <v>0.1</v>
      </c>
      <c r="E8" s="2">
        <v>80</v>
      </c>
      <c r="F8" s="2">
        <f t="shared" ref="F8:F11" si="1">D8*E8</f>
        <v>8</v>
      </c>
      <c r="G8" s="2">
        <v>1</v>
      </c>
      <c r="H8" s="2">
        <f t="shared" ref="H8:H11" si="2">F8/G8</f>
        <v>8</v>
      </c>
    </row>
    <row r="9" spans="1:8" ht="18.75" x14ac:dyDescent="0.3">
      <c r="A9" s="20" t="s">
        <v>5</v>
      </c>
      <c r="B9" s="16">
        <v>5.0000000000000001E-3</v>
      </c>
      <c r="C9" s="16">
        <v>1</v>
      </c>
      <c r="D9" s="2">
        <f t="shared" si="0"/>
        <v>5.0000000000000001E-3</v>
      </c>
      <c r="E9" s="2">
        <v>65</v>
      </c>
      <c r="F9" s="2">
        <f t="shared" si="1"/>
        <v>0.32500000000000001</v>
      </c>
      <c r="G9" s="2">
        <v>1</v>
      </c>
      <c r="H9" s="2">
        <f t="shared" si="2"/>
        <v>0.32500000000000001</v>
      </c>
    </row>
    <row r="10" spans="1:8" ht="18.75" x14ac:dyDescent="0.3">
      <c r="A10" s="20" t="s">
        <v>21</v>
      </c>
      <c r="B10" s="16">
        <v>5.0000000000000001E-3</v>
      </c>
      <c r="C10" s="16">
        <v>1</v>
      </c>
      <c r="D10" s="2">
        <f t="shared" si="0"/>
        <v>5.0000000000000001E-3</v>
      </c>
      <c r="E10" s="2">
        <v>580</v>
      </c>
      <c r="F10" s="2">
        <f t="shared" si="1"/>
        <v>2.9</v>
      </c>
      <c r="G10" s="2">
        <v>1</v>
      </c>
      <c r="H10" s="2">
        <f t="shared" si="2"/>
        <v>2.9</v>
      </c>
    </row>
    <row r="11" spans="1:8" ht="18.75" x14ac:dyDescent="0.3">
      <c r="A11" s="20" t="s">
        <v>0</v>
      </c>
      <c r="B11" s="16">
        <v>1E-3</v>
      </c>
      <c r="C11" s="16">
        <v>1</v>
      </c>
      <c r="D11" s="2">
        <f t="shared" si="0"/>
        <v>1E-3</v>
      </c>
      <c r="E11" s="2">
        <v>18</v>
      </c>
      <c r="F11" s="2">
        <f t="shared" si="1"/>
        <v>1.8000000000000002E-2</v>
      </c>
      <c r="G11" s="2">
        <v>1</v>
      </c>
      <c r="H11" s="2">
        <f t="shared" si="2"/>
        <v>1.8000000000000002E-2</v>
      </c>
    </row>
    <row r="12" spans="1:8" ht="18.75" x14ac:dyDescent="0.3">
      <c r="A12" s="20" t="s">
        <v>42</v>
      </c>
      <c r="B12" s="16">
        <v>8.0000000000000002E-3</v>
      </c>
      <c r="C12" s="16">
        <v>1</v>
      </c>
      <c r="D12" s="2">
        <f t="shared" ref="D12:D16" si="3">B12*C12</f>
        <v>8.0000000000000002E-3</v>
      </c>
      <c r="E12" s="2">
        <v>440</v>
      </c>
      <c r="F12" s="2">
        <f t="shared" ref="F12:F16" si="4">D12*E12</f>
        <v>3.52</v>
      </c>
      <c r="G12" s="2">
        <v>1</v>
      </c>
      <c r="H12" s="2">
        <f t="shared" ref="H12:H17" si="5">F12/G12</f>
        <v>3.52</v>
      </c>
    </row>
    <row r="13" spans="1:8" ht="18.75" x14ac:dyDescent="0.3">
      <c r="A13" s="20" t="s">
        <v>5</v>
      </c>
      <c r="B13" s="16">
        <v>0.01</v>
      </c>
      <c r="C13" s="16">
        <v>1</v>
      </c>
      <c r="D13" s="2">
        <f t="shared" si="3"/>
        <v>0.01</v>
      </c>
      <c r="E13" s="2">
        <v>65</v>
      </c>
      <c r="F13" s="2">
        <f t="shared" si="4"/>
        <v>0.65</v>
      </c>
      <c r="G13" s="2">
        <v>1</v>
      </c>
      <c r="H13" s="2">
        <f t="shared" si="5"/>
        <v>0.65</v>
      </c>
    </row>
    <row r="14" spans="1:8" ht="18.75" x14ac:dyDescent="0.3">
      <c r="A14" s="20" t="s">
        <v>43</v>
      </c>
      <c r="B14" s="16">
        <v>2.8000000000000001E-2</v>
      </c>
      <c r="C14" s="16">
        <v>1</v>
      </c>
      <c r="D14" s="2">
        <f t="shared" si="3"/>
        <v>2.8000000000000001E-2</v>
      </c>
      <c r="E14" s="2">
        <v>220</v>
      </c>
      <c r="F14" s="2">
        <f t="shared" si="4"/>
        <v>6.16</v>
      </c>
      <c r="G14" s="2">
        <v>1</v>
      </c>
      <c r="H14" s="2">
        <f t="shared" si="5"/>
        <v>6.16</v>
      </c>
    </row>
    <row r="15" spans="1:8" ht="18.75" x14ac:dyDescent="0.3">
      <c r="A15" s="20" t="s">
        <v>21</v>
      </c>
      <c r="B15" s="16">
        <v>0.01</v>
      </c>
      <c r="C15" s="16">
        <v>1</v>
      </c>
      <c r="D15" s="2">
        <f t="shared" si="3"/>
        <v>0.01</v>
      </c>
      <c r="E15" s="2">
        <v>580</v>
      </c>
      <c r="F15" s="2">
        <f t="shared" si="4"/>
        <v>5.8</v>
      </c>
      <c r="G15" s="2">
        <v>1</v>
      </c>
      <c r="H15" s="2">
        <f t="shared" si="5"/>
        <v>5.8</v>
      </c>
    </row>
    <row r="16" spans="1:8" ht="18.75" x14ac:dyDescent="0.3">
      <c r="A16" s="20" t="s">
        <v>25</v>
      </c>
      <c r="B16" s="16">
        <v>0.02</v>
      </c>
      <c r="C16" s="16">
        <v>1</v>
      </c>
      <c r="D16" s="2">
        <f t="shared" si="3"/>
        <v>0.02</v>
      </c>
      <c r="E16" s="2">
        <v>510</v>
      </c>
      <c r="F16" s="2">
        <f t="shared" si="4"/>
        <v>10.200000000000001</v>
      </c>
      <c r="G16" s="2">
        <v>1</v>
      </c>
      <c r="H16" s="2">
        <f t="shared" si="5"/>
        <v>10.200000000000001</v>
      </c>
    </row>
    <row r="17" spans="1:8" ht="18.75" x14ac:dyDescent="0.3">
      <c r="A17" s="20" t="s">
        <v>6</v>
      </c>
      <c r="B17" s="16"/>
      <c r="C17" s="16"/>
      <c r="D17" s="2"/>
      <c r="E17" s="2"/>
      <c r="F17" s="2">
        <v>4</v>
      </c>
      <c r="G17" s="2">
        <v>1</v>
      </c>
      <c r="H17" s="16">
        <f t="shared" si="5"/>
        <v>4</v>
      </c>
    </row>
    <row r="18" spans="1:8" ht="18.75" x14ac:dyDescent="0.3">
      <c r="A18" s="16"/>
      <c r="B18" s="16"/>
      <c r="C18" s="16"/>
      <c r="D18" s="2"/>
      <c r="E18" s="2"/>
      <c r="F18" s="2"/>
      <c r="G18" s="2"/>
      <c r="H18" s="16">
        <f>SUM(H7:H17)</f>
        <v>43.365000000000002</v>
      </c>
    </row>
    <row r="19" spans="1:8" ht="18.75" x14ac:dyDescent="0.3">
      <c r="A19" s="20" t="s">
        <v>40</v>
      </c>
      <c r="B19" s="20"/>
      <c r="C19" s="20"/>
      <c r="D19" s="2"/>
      <c r="E19" s="2"/>
      <c r="F19" s="2"/>
      <c r="G19" s="2"/>
      <c r="H19" s="16"/>
    </row>
    <row r="20" spans="1:8" ht="18.75" x14ac:dyDescent="0.3">
      <c r="A20" s="20" t="s">
        <v>41</v>
      </c>
      <c r="B20" s="20"/>
      <c r="C20" s="20"/>
      <c r="D20" s="2"/>
      <c r="E20" s="2"/>
      <c r="F20" s="2"/>
      <c r="G20" s="2"/>
      <c r="H20" s="16"/>
    </row>
    <row r="21" spans="1:8" ht="18.75" x14ac:dyDescent="0.3">
      <c r="A21" s="20" t="s">
        <v>56</v>
      </c>
      <c r="B21" s="20"/>
      <c r="C21" s="20"/>
      <c r="D21" s="1"/>
      <c r="G21" s="2"/>
      <c r="H21" s="16"/>
    </row>
    <row r="22" spans="1:8" ht="18.75" x14ac:dyDescent="0.3">
      <c r="A22" s="20" t="s">
        <v>8</v>
      </c>
      <c r="B22" s="20"/>
      <c r="C22" s="20"/>
      <c r="D22" s="1"/>
      <c r="H22" s="2"/>
    </row>
    <row r="23" spans="1:8" ht="15.75" x14ac:dyDescent="0.25">
      <c r="A23" s="20"/>
      <c r="B23" s="20"/>
      <c r="C23" s="20"/>
      <c r="D23" s="1"/>
    </row>
    <row r="24" spans="1:8" ht="15.75" x14ac:dyDescent="0.25">
      <c r="A24" s="19"/>
      <c r="B24" s="19"/>
      <c r="C24" s="19"/>
      <c r="D24" s="1"/>
    </row>
    <row r="25" spans="1:8" ht="15.75" x14ac:dyDescent="0.25">
      <c r="A25" s="18"/>
      <c r="B25" s="18"/>
      <c r="C25" s="18"/>
    </row>
    <row r="26" spans="1:8" ht="15.75" x14ac:dyDescent="0.25">
      <c r="A26" s="18"/>
      <c r="B26" s="18"/>
      <c r="C26" s="18"/>
    </row>
    <row r="27" spans="1:8" ht="15.75" x14ac:dyDescent="0.25">
      <c r="A27" s="18"/>
      <c r="B27" s="18"/>
      <c r="C27" s="18"/>
    </row>
    <row r="28" spans="1:8" ht="15.75" x14ac:dyDescent="0.25">
      <c r="A28" s="18"/>
      <c r="B28" s="18"/>
      <c r="C28" s="18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3" workbookViewId="0">
      <selection activeCell="D4" sqref="D4:D5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9" ht="15.75" x14ac:dyDescent="0.25">
      <c r="F1" s="4"/>
      <c r="G1" s="4" t="s">
        <v>17</v>
      </c>
    </row>
    <row r="2" spans="1:9" ht="15.75" x14ac:dyDescent="0.25">
      <c r="F2" s="4" t="s">
        <v>18</v>
      </c>
      <c r="G2" s="4"/>
    </row>
    <row r="3" spans="1:9" ht="15.75" x14ac:dyDescent="0.25">
      <c r="F3" s="4"/>
      <c r="G3" s="4" t="s">
        <v>20</v>
      </c>
    </row>
    <row r="4" spans="1:9" ht="18.75" x14ac:dyDescent="0.3">
      <c r="A4" s="8" t="s">
        <v>9</v>
      </c>
      <c r="B4" s="8"/>
      <c r="C4" s="2"/>
      <c r="D4" s="9">
        <v>44452</v>
      </c>
      <c r="E4" s="2"/>
      <c r="F4" s="2"/>
      <c r="G4" s="2"/>
      <c r="H4" s="2"/>
    </row>
    <row r="5" spans="1:9" ht="15.75" x14ac:dyDescent="0.25">
      <c r="A5" s="3"/>
      <c r="B5" s="3" t="s">
        <v>2</v>
      </c>
      <c r="C5" s="3" t="s">
        <v>3</v>
      </c>
      <c r="D5" s="3" t="s">
        <v>11</v>
      </c>
      <c r="E5" s="3" t="s">
        <v>4</v>
      </c>
      <c r="F5" s="3" t="s">
        <v>12</v>
      </c>
      <c r="G5" s="3" t="s">
        <v>3</v>
      </c>
      <c r="H5" s="3" t="s">
        <v>13</v>
      </c>
    </row>
    <row r="6" spans="1:9" ht="15.75" x14ac:dyDescent="0.25">
      <c r="A6" s="20" t="s">
        <v>29</v>
      </c>
      <c r="B6" s="5">
        <v>3.5999999999999997E-2</v>
      </c>
      <c r="C6" s="5">
        <v>1</v>
      </c>
      <c r="D6" s="5">
        <f>B6*C6</f>
        <v>3.5999999999999997E-2</v>
      </c>
      <c r="E6" s="5">
        <v>70</v>
      </c>
      <c r="F6" s="5">
        <f>D6*E6</f>
        <v>2.52</v>
      </c>
      <c r="G6" s="5">
        <v>1</v>
      </c>
      <c r="H6" s="5">
        <f>F6/G6</f>
        <v>2.52</v>
      </c>
      <c r="I6" s="15"/>
    </row>
    <row r="7" spans="1:9" ht="15.75" x14ac:dyDescent="0.25">
      <c r="A7" s="20" t="s">
        <v>0</v>
      </c>
      <c r="B7" s="5">
        <v>2E-3</v>
      </c>
      <c r="C7" s="5">
        <v>1</v>
      </c>
      <c r="D7" s="5">
        <f t="shared" ref="D7:D20" si="0">B7*C7</f>
        <v>2E-3</v>
      </c>
      <c r="E7" s="5">
        <v>18</v>
      </c>
      <c r="F7" s="5">
        <f t="shared" ref="F7:F20" si="1">D7*E7</f>
        <v>3.6000000000000004E-2</v>
      </c>
      <c r="G7" s="5">
        <v>1</v>
      </c>
      <c r="H7" s="5">
        <f t="shared" ref="H7:H20" si="2">F7/G7</f>
        <v>3.6000000000000004E-2</v>
      </c>
      <c r="I7" s="15"/>
    </row>
    <row r="8" spans="1:9" ht="15.75" x14ac:dyDescent="0.25">
      <c r="A8" s="20" t="s">
        <v>26</v>
      </c>
      <c r="B8" s="5">
        <v>5.0000000000000001E-3</v>
      </c>
      <c r="C8" s="5">
        <v>1</v>
      </c>
      <c r="D8" s="5">
        <f t="shared" si="0"/>
        <v>5.0000000000000001E-3</v>
      </c>
      <c r="E8" s="5">
        <v>580</v>
      </c>
      <c r="F8" s="5">
        <f t="shared" si="1"/>
        <v>2.9</v>
      </c>
      <c r="G8" s="5">
        <v>1</v>
      </c>
      <c r="H8" s="5">
        <f t="shared" si="2"/>
        <v>2.9</v>
      </c>
      <c r="I8" s="15"/>
    </row>
    <row r="9" spans="1:9" ht="15.75" x14ac:dyDescent="0.25">
      <c r="A9" s="20" t="s">
        <v>30</v>
      </c>
      <c r="B9" s="5">
        <v>0.01</v>
      </c>
      <c r="C9" s="5">
        <v>1</v>
      </c>
      <c r="D9" s="5">
        <f t="shared" si="0"/>
        <v>0.01</v>
      </c>
      <c r="E9" s="5">
        <v>130</v>
      </c>
      <c r="F9" s="5">
        <f t="shared" si="1"/>
        <v>1.3</v>
      </c>
      <c r="G9" s="5">
        <v>1</v>
      </c>
      <c r="H9" s="5">
        <f t="shared" si="2"/>
        <v>1.3</v>
      </c>
      <c r="I9" s="15"/>
    </row>
    <row r="10" spans="1:9" ht="15.75" x14ac:dyDescent="0.25">
      <c r="A10" s="20" t="s">
        <v>31</v>
      </c>
      <c r="B10" s="5">
        <v>5.0000000000000001E-3</v>
      </c>
      <c r="C10" s="5">
        <v>1</v>
      </c>
      <c r="D10" s="5">
        <f t="shared" si="0"/>
        <v>5.0000000000000001E-3</v>
      </c>
      <c r="E10" s="5">
        <v>70</v>
      </c>
      <c r="F10" s="5">
        <f t="shared" si="1"/>
        <v>0.35000000000000003</v>
      </c>
      <c r="G10" s="5">
        <v>1</v>
      </c>
      <c r="H10" s="5">
        <f t="shared" si="2"/>
        <v>0.35000000000000003</v>
      </c>
      <c r="I10" s="15"/>
    </row>
    <row r="11" spans="1:9" ht="15.75" x14ac:dyDescent="0.25">
      <c r="A11" s="20" t="s">
        <v>32</v>
      </c>
      <c r="B11" s="5">
        <v>5.0000000000000001E-3</v>
      </c>
      <c r="C11" s="5">
        <v>1</v>
      </c>
      <c r="D11" s="5">
        <f t="shared" si="0"/>
        <v>5.0000000000000001E-3</v>
      </c>
      <c r="E11" s="5">
        <v>60</v>
      </c>
      <c r="F11" s="5">
        <f t="shared" si="1"/>
        <v>0.3</v>
      </c>
      <c r="G11" s="5">
        <v>1</v>
      </c>
      <c r="H11" s="5">
        <f t="shared" si="2"/>
        <v>0.3</v>
      </c>
      <c r="I11" s="15"/>
    </row>
    <row r="12" spans="1:9" ht="15.75" x14ac:dyDescent="0.25">
      <c r="A12" s="20" t="s">
        <v>34</v>
      </c>
      <c r="B12" s="5">
        <v>5.0000000000000001E-3</v>
      </c>
      <c r="C12" s="5">
        <v>1</v>
      </c>
      <c r="D12" s="5">
        <f t="shared" si="0"/>
        <v>5.0000000000000001E-3</v>
      </c>
      <c r="E12" s="5">
        <v>90</v>
      </c>
      <c r="F12" s="5">
        <f t="shared" si="1"/>
        <v>0.45</v>
      </c>
      <c r="G12" s="5">
        <v>1</v>
      </c>
      <c r="H12" s="5">
        <f t="shared" si="2"/>
        <v>0.45</v>
      </c>
      <c r="I12" s="15"/>
    </row>
    <row r="13" spans="1:9" ht="15.75" x14ac:dyDescent="0.25">
      <c r="A13" s="20" t="s">
        <v>33</v>
      </c>
      <c r="B13" s="5">
        <v>5.0000000000000001E-3</v>
      </c>
      <c r="C13" s="5">
        <v>1</v>
      </c>
      <c r="D13" s="5">
        <f t="shared" si="0"/>
        <v>5.0000000000000001E-3</v>
      </c>
      <c r="E13" s="5">
        <v>35</v>
      </c>
      <c r="F13" s="5">
        <f t="shared" si="1"/>
        <v>0.17500000000000002</v>
      </c>
      <c r="G13" s="5">
        <v>1</v>
      </c>
      <c r="H13" s="5">
        <f t="shared" si="2"/>
        <v>0.17500000000000002</v>
      </c>
      <c r="I13" s="15"/>
    </row>
    <row r="14" spans="1:9" ht="15.75" x14ac:dyDescent="0.25">
      <c r="A14" s="20" t="s">
        <v>0</v>
      </c>
      <c r="B14" s="5">
        <v>1E-3</v>
      </c>
      <c r="C14" s="5">
        <v>1</v>
      </c>
      <c r="D14" s="5">
        <f t="shared" si="0"/>
        <v>1E-3</v>
      </c>
      <c r="E14" s="5">
        <v>18</v>
      </c>
      <c r="F14" s="5">
        <f t="shared" si="1"/>
        <v>1.8000000000000002E-2</v>
      </c>
      <c r="G14" s="5">
        <v>1</v>
      </c>
      <c r="H14" s="5">
        <f t="shared" si="2"/>
        <v>1.8000000000000002E-2</v>
      </c>
      <c r="I14" s="15"/>
    </row>
    <row r="15" spans="1:9" ht="15.75" x14ac:dyDescent="0.25">
      <c r="A15" s="20" t="s">
        <v>5</v>
      </c>
      <c r="B15" s="5">
        <v>2.5000000000000001E-3</v>
      </c>
      <c r="C15" s="5">
        <v>1</v>
      </c>
      <c r="D15" s="5">
        <f t="shared" si="0"/>
        <v>2.5000000000000001E-3</v>
      </c>
      <c r="E15" s="5">
        <v>65</v>
      </c>
      <c r="F15" s="5">
        <f t="shared" si="1"/>
        <v>0.16250000000000001</v>
      </c>
      <c r="G15" s="5">
        <v>1</v>
      </c>
      <c r="H15" s="5">
        <f t="shared" si="2"/>
        <v>0.16250000000000001</v>
      </c>
      <c r="I15" s="15"/>
    </row>
    <row r="16" spans="1:9" ht="15.75" x14ac:dyDescent="0.25">
      <c r="A16" s="20" t="s">
        <v>46</v>
      </c>
      <c r="B16" s="5">
        <v>0.02</v>
      </c>
      <c r="C16" s="5">
        <v>1</v>
      </c>
      <c r="D16" s="5">
        <f t="shared" si="0"/>
        <v>0.02</v>
      </c>
      <c r="E16" s="5">
        <v>300</v>
      </c>
      <c r="F16" s="5">
        <f t="shared" si="1"/>
        <v>6</v>
      </c>
      <c r="G16" s="5">
        <v>1</v>
      </c>
      <c r="H16" s="5">
        <f t="shared" si="2"/>
        <v>6</v>
      </c>
      <c r="I16" s="15"/>
    </row>
    <row r="17" spans="1:9" ht="15.75" x14ac:dyDescent="0.25">
      <c r="A17" s="20" t="s">
        <v>5</v>
      </c>
      <c r="B17" s="5">
        <v>1.4999999999999999E-2</v>
      </c>
      <c r="C17" s="5">
        <v>1</v>
      </c>
      <c r="D17" s="5">
        <f t="shared" si="0"/>
        <v>1.4999999999999999E-2</v>
      </c>
      <c r="E17" s="5">
        <v>65</v>
      </c>
      <c r="F17" s="5">
        <f t="shared" si="1"/>
        <v>0.97499999999999998</v>
      </c>
      <c r="G17" s="5">
        <v>1</v>
      </c>
      <c r="H17" s="5">
        <f t="shared" si="2"/>
        <v>0.97499999999999998</v>
      </c>
      <c r="I17" s="15"/>
    </row>
    <row r="18" spans="1:9" ht="15.75" x14ac:dyDescent="0.25">
      <c r="A18" s="20" t="s">
        <v>47</v>
      </c>
      <c r="B18" s="5">
        <v>0.1</v>
      </c>
      <c r="C18" s="5">
        <v>1</v>
      </c>
      <c r="D18" s="5">
        <f t="shared" si="0"/>
        <v>0.1</v>
      </c>
      <c r="E18" s="5">
        <v>290</v>
      </c>
      <c r="F18" s="5">
        <f t="shared" si="1"/>
        <v>29</v>
      </c>
      <c r="G18" s="5">
        <v>1</v>
      </c>
      <c r="H18" s="5">
        <f t="shared" si="2"/>
        <v>29</v>
      </c>
      <c r="I18" s="15"/>
    </row>
    <row r="19" spans="1:9" ht="15.75" x14ac:dyDescent="0.25">
      <c r="A19" s="20" t="s">
        <v>48</v>
      </c>
      <c r="B19" s="5">
        <v>0.03</v>
      </c>
      <c r="C19" s="5">
        <v>1</v>
      </c>
      <c r="D19" s="5">
        <f t="shared" si="0"/>
        <v>0.03</v>
      </c>
      <c r="E19" s="5">
        <v>110</v>
      </c>
      <c r="F19" s="5">
        <f t="shared" si="1"/>
        <v>3.3</v>
      </c>
      <c r="G19" s="5">
        <v>1</v>
      </c>
      <c r="H19" s="5">
        <f t="shared" si="2"/>
        <v>3.3</v>
      </c>
      <c r="I19" s="15"/>
    </row>
    <row r="20" spans="1:9" ht="15.75" x14ac:dyDescent="0.25">
      <c r="A20" s="20" t="s">
        <v>49</v>
      </c>
      <c r="B20" s="5">
        <v>0.02</v>
      </c>
      <c r="C20" s="5">
        <v>1</v>
      </c>
      <c r="D20" s="5">
        <f t="shared" si="0"/>
        <v>0.02</v>
      </c>
      <c r="E20" s="5">
        <v>150</v>
      </c>
      <c r="F20" s="5">
        <f t="shared" si="1"/>
        <v>3</v>
      </c>
      <c r="G20" s="5">
        <v>1</v>
      </c>
      <c r="H20" s="5">
        <f t="shared" si="2"/>
        <v>3</v>
      </c>
      <c r="I20" s="15"/>
    </row>
    <row r="21" spans="1:9" ht="15.75" x14ac:dyDescent="0.25">
      <c r="A21" s="20" t="s">
        <v>6</v>
      </c>
      <c r="B21" s="5"/>
      <c r="C21" s="5"/>
      <c r="D21" s="5"/>
      <c r="E21" s="5"/>
      <c r="F21" s="5">
        <v>2</v>
      </c>
      <c r="G21" s="5">
        <v>1</v>
      </c>
      <c r="H21" s="5">
        <f>F21/G21</f>
        <v>2</v>
      </c>
      <c r="I21" s="15"/>
    </row>
    <row r="22" spans="1:9" ht="15.75" x14ac:dyDescent="0.25">
      <c r="A22" s="5"/>
      <c r="B22" s="5"/>
      <c r="C22" s="5"/>
      <c r="D22" s="5"/>
      <c r="E22" s="5"/>
      <c r="F22" s="5"/>
      <c r="G22" s="5" t="s">
        <v>27</v>
      </c>
      <c r="H22" s="5">
        <f>SUM(H6:H21)</f>
        <v>52.486499999999992</v>
      </c>
      <c r="I22" s="15"/>
    </row>
    <row r="23" spans="1:9" ht="15.75" x14ac:dyDescent="0.25">
      <c r="A23" s="5"/>
      <c r="B23" s="15"/>
      <c r="C23" s="5"/>
      <c r="D23" s="15"/>
      <c r="E23" s="15"/>
      <c r="F23" s="15"/>
      <c r="G23" s="5"/>
      <c r="H23" s="15"/>
      <c r="I23" s="15"/>
    </row>
    <row r="24" spans="1:9" ht="15.75" x14ac:dyDescent="0.25">
      <c r="A24" s="15"/>
      <c r="B24" s="15"/>
      <c r="C24" s="5"/>
      <c r="D24" s="15"/>
      <c r="E24" s="15"/>
      <c r="F24" s="15"/>
      <c r="G24" s="5"/>
      <c r="H24" s="15"/>
      <c r="I24" s="15"/>
    </row>
    <row r="25" spans="1:9" ht="15.75" x14ac:dyDescent="0.25">
      <c r="A25" s="20" t="s">
        <v>44</v>
      </c>
      <c r="B25" s="20"/>
      <c r="C25" s="20"/>
      <c r="D25" s="15"/>
      <c r="E25" s="15"/>
      <c r="F25" s="15"/>
      <c r="G25" s="5"/>
      <c r="H25" s="15"/>
      <c r="I25" s="15"/>
    </row>
    <row r="26" spans="1:9" ht="15.75" x14ac:dyDescent="0.25">
      <c r="A26" s="20" t="s">
        <v>57</v>
      </c>
      <c r="B26" s="20"/>
      <c r="C26" s="20"/>
      <c r="D26" s="15"/>
      <c r="E26" s="15"/>
      <c r="F26" s="15"/>
      <c r="G26" s="5"/>
      <c r="H26" s="15"/>
      <c r="I26" s="15"/>
    </row>
    <row r="27" spans="1:9" ht="15.75" x14ac:dyDescent="0.25">
      <c r="A27" s="20" t="s">
        <v>45</v>
      </c>
      <c r="B27" s="20"/>
      <c r="C27" s="20"/>
      <c r="D27" s="15"/>
      <c r="E27" s="15"/>
      <c r="F27" s="15"/>
      <c r="G27" s="5"/>
      <c r="H27" s="15"/>
      <c r="I27" s="15"/>
    </row>
    <row r="28" spans="1:9" ht="15.75" x14ac:dyDescent="0.25">
      <c r="A28" s="20" t="s">
        <v>8</v>
      </c>
      <c r="B28" s="20"/>
      <c r="C28" s="20"/>
      <c r="D28" s="15"/>
      <c r="E28" s="15"/>
      <c r="F28" s="15"/>
      <c r="G28" s="5"/>
      <c r="H28" s="15"/>
      <c r="I28" s="15"/>
    </row>
    <row r="29" spans="1:9" ht="15.75" x14ac:dyDescent="0.25">
      <c r="A29" s="20" t="s">
        <v>58</v>
      </c>
      <c r="B29" s="20"/>
      <c r="C29" s="20"/>
      <c r="D29" s="15"/>
      <c r="E29" s="15"/>
      <c r="F29" s="15"/>
      <c r="G29" s="5"/>
      <c r="H29" s="15"/>
      <c r="I29" s="15"/>
    </row>
    <row r="30" spans="1:9" ht="15.75" x14ac:dyDescent="0.25">
      <c r="A30" s="15"/>
      <c r="B30" s="15"/>
      <c r="C30" s="15"/>
      <c r="D30" s="15"/>
      <c r="E30" s="15"/>
      <c r="F30" s="15"/>
      <c r="G30" s="5"/>
      <c r="H30" s="15"/>
      <c r="I30" s="15"/>
    </row>
    <row r="31" spans="1:9" ht="15.75" x14ac:dyDescent="0.25">
      <c r="A31" s="15"/>
      <c r="B31" s="15"/>
      <c r="C31" s="15"/>
      <c r="D31" s="15"/>
      <c r="E31" s="15"/>
      <c r="F31" s="15"/>
      <c r="G31" s="5"/>
      <c r="H31" s="15"/>
    </row>
    <row r="32" spans="1:9" x14ac:dyDescent="0.25">
      <c r="A32" s="15"/>
      <c r="B32" s="15"/>
      <c r="C32" s="15"/>
      <c r="D32" s="15"/>
      <c r="E32" s="15"/>
      <c r="F32" s="15"/>
      <c r="G32" s="15"/>
      <c r="H32" s="15"/>
    </row>
    <row r="33" spans="1:8" x14ac:dyDescent="0.25">
      <c r="A33" s="15"/>
      <c r="B33" s="15"/>
      <c r="C33" s="15"/>
      <c r="D33" s="15"/>
      <c r="E33" s="15"/>
      <c r="F33" s="15"/>
      <c r="G33" s="15"/>
      <c r="H33" s="15"/>
    </row>
    <row r="34" spans="1:8" x14ac:dyDescent="0.25">
      <c r="A34" s="15"/>
      <c r="B34" s="15"/>
      <c r="C34" s="15"/>
      <c r="D34" s="15"/>
      <c r="E34" s="15"/>
      <c r="F34" s="15"/>
      <c r="G34" s="15"/>
      <c r="H34" s="15"/>
    </row>
    <row r="35" spans="1:8" x14ac:dyDescent="0.25">
      <c r="A35" s="15"/>
      <c r="B35" s="15"/>
      <c r="C35" s="15"/>
      <c r="D35" s="15"/>
      <c r="E35" s="15"/>
      <c r="F35" s="15"/>
      <c r="G35" s="15"/>
      <c r="H35" s="15"/>
    </row>
    <row r="36" spans="1:8" x14ac:dyDescent="0.25">
      <c r="A36" s="15"/>
      <c r="B36" s="15"/>
      <c r="C36" s="15"/>
      <c r="D36" s="15"/>
      <c r="E36" s="15"/>
      <c r="F36" s="15"/>
      <c r="G36" s="15"/>
      <c r="H36" s="15"/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activeCell="D4" sqref="D4"/>
    </sheetView>
  </sheetViews>
  <sheetFormatPr defaultRowHeight="15" x14ac:dyDescent="0.25"/>
  <cols>
    <col min="1" max="1" width="19.7109375" customWidth="1"/>
    <col min="2" max="2" width="12" customWidth="1"/>
    <col min="3" max="3" width="13.5703125" customWidth="1"/>
    <col min="4" max="4" width="12.28515625" customWidth="1"/>
    <col min="5" max="5" width="13" customWidth="1"/>
    <col min="6" max="6" width="14" customWidth="1"/>
    <col min="7" max="7" width="15" customWidth="1"/>
  </cols>
  <sheetData>
    <row r="1" spans="1:9" ht="15.75" x14ac:dyDescent="0.25">
      <c r="F1" s="4"/>
      <c r="G1" s="4" t="s">
        <v>17</v>
      </c>
    </row>
    <row r="2" spans="1:9" ht="15.75" x14ac:dyDescent="0.25">
      <c r="F2" s="4" t="s">
        <v>18</v>
      </c>
      <c r="G2" s="4"/>
    </row>
    <row r="3" spans="1:9" ht="15.75" x14ac:dyDescent="0.25">
      <c r="F3" s="4"/>
      <c r="G3" s="4" t="s">
        <v>20</v>
      </c>
    </row>
    <row r="4" spans="1:9" x14ac:dyDescent="0.25">
      <c r="A4" s="6" t="s">
        <v>10</v>
      </c>
      <c r="B4" s="6"/>
      <c r="D4" s="11">
        <v>44452</v>
      </c>
    </row>
    <row r="5" spans="1:9" ht="15.75" x14ac:dyDescent="0.25">
      <c r="A5" s="4"/>
      <c r="B5" s="4" t="s">
        <v>2</v>
      </c>
      <c r="C5" s="4" t="s">
        <v>3</v>
      </c>
      <c r="D5" s="4" t="s">
        <v>11</v>
      </c>
      <c r="E5" s="4" t="s">
        <v>4</v>
      </c>
      <c r="F5" s="4" t="s">
        <v>12</v>
      </c>
      <c r="G5" s="4" t="s">
        <v>3</v>
      </c>
      <c r="H5" s="4" t="s">
        <v>13</v>
      </c>
    </row>
    <row r="6" spans="1:9" ht="15.75" x14ac:dyDescent="0.25">
      <c r="A6" s="20" t="s">
        <v>29</v>
      </c>
      <c r="B6" s="5">
        <v>3.5999999999999997E-2</v>
      </c>
      <c r="C6" s="5">
        <v>1</v>
      </c>
      <c r="D6" s="5">
        <f>B6*C6</f>
        <v>3.5999999999999997E-2</v>
      </c>
      <c r="E6" s="5">
        <v>70</v>
      </c>
      <c r="F6" s="5">
        <f>D6*E6</f>
        <v>2.52</v>
      </c>
      <c r="G6" s="5">
        <v>1</v>
      </c>
      <c r="H6" s="5">
        <f>F6/G6</f>
        <v>2.52</v>
      </c>
      <c r="I6" s="15"/>
    </row>
    <row r="7" spans="1:9" ht="15.75" x14ac:dyDescent="0.25">
      <c r="A7" s="20" t="s">
        <v>0</v>
      </c>
      <c r="B7" s="5">
        <v>2E-3</v>
      </c>
      <c r="C7" s="5">
        <v>1</v>
      </c>
      <c r="D7" s="5">
        <f t="shared" ref="D7:D20" si="0">B7*C7</f>
        <v>2E-3</v>
      </c>
      <c r="E7" s="5">
        <v>18</v>
      </c>
      <c r="F7" s="5">
        <f t="shared" ref="F7:F20" si="1">D7*E7</f>
        <v>3.6000000000000004E-2</v>
      </c>
      <c r="G7" s="5">
        <v>1</v>
      </c>
      <c r="H7" s="5">
        <f t="shared" ref="H7:H20" si="2">F7/G7</f>
        <v>3.6000000000000004E-2</v>
      </c>
      <c r="I7" s="15"/>
    </row>
    <row r="8" spans="1:9" ht="15.75" x14ac:dyDescent="0.25">
      <c r="A8" s="20" t="s">
        <v>26</v>
      </c>
      <c r="B8" s="5">
        <v>5.0000000000000001E-3</v>
      </c>
      <c r="C8" s="5">
        <v>1</v>
      </c>
      <c r="D8" s="5">
        <f t="shared" si="0"/>
        <v>5.0000000000000001E-3</v>
      </c>
      <c r="E8" s="5">
        <v>580</v>
      </c>
      <c r="F8" s="5">
        <f t="shared" si="1"/>
        <v>2.9</v>
      </c>
      <c r="G8" s="5">
        <v>1</v>
      </c>
      <c r="H8" s="5">
        <f t="shared" si="2"/>
        <v>2.9</v>
      </c>
      <c r="I8" s="15"/>
    </row>
    <row r="9" spans="1:9" ht="15.75" x14ac:dyDescent="0.25">
      <c r="A9" s="20" t="s">
        <v>30</v>
      </c>
      <c r="B9" s="5">
        <v>0.01</v>
      </c>
      <c r="C9" s="5">
        <v>1</v>
      </c>
      <c r="D9" s="5">
        <f t="shared" si="0"/>
        <v>0.01</v>
      </c>
      <c r="E9" s="5">
        <v>130</v>
      </c>
      <c r="F9" s="5">
        <f t="shared" si="1"/>
        <v>1.3</v>
      </c>
      <c r="G9" s="5">
        <v>1</v>
      </c>
      <c r="H9" s="5">
        <f t="shared" si="2"/>
        <v>1.3</v>
      </c>
      <c r="I9" s="15"/>
    </row>
    <row r="10" spans="1:9" ht="15.75" x14ac:dyDescent="0.25">
      <c r="A10" s="20" t="s">
        <v>31</v>
      </c>
      <c r="B10" s="5">
        <v>5.0000000000000001E-3</v>
      </c>
      <c r="C10" s="5">
        <v>1</v>
      </c>
      <c r="D10" s="5">
        <f t="shared" si="0"/>
        <v>5.0000000000000001E-3</v>
      </c>
      <c r="E10" s="5">
        <v>70</v>
      </c>
      <c r="F10" s="5">
        <f t="shared" si="1"/>
        <v>0.35000000000000003</v>
      </c>
      <c r="G10" s="5">
        <v>1</v>
      </c>
      <c r="H10" s="5">
        <f t="shared" si="2"/>
        <v>0.35000000000000003</v>
      </c>
      <c r="I10" s="15"/>
    </row>
    <row r="11" spans="1:9" ht="15.75" x14ac:dyDescent="0.25">
      <c r="A11" s="20" t="s">
        <v>32</v>
      </c>
      <c r="B11" s="5">
        <v>5.0000000000000001E-3</v>
      </c>
      <c r="C11" s="5">
        <v>1</v>
      </c>
      <c r="D11" s="5">
        <f t="shared" si="0"/>
        <v>5.0000000000000001E-3</v>
      </c>
      <c r="E11" s="5">
        <v>60</v>
      </c>
      <c r="F11" s="5">
        <f t="shared" si="1"/>
        <v>0.3</v>
      </c>
      <c r="G11" s="5">
        <v>1</v>
      </c>
      <c r="H11" s="5">
        <f t="shared" si="2"/>
        <v>0.3</v>
      </c>
      <c r="I11" s="15"/>
    </row>
    <row r="12" spans="1:9" ht="15.75" x14ac:dyDescent="0.25">
      <c r="A12" s="20" t="s">
        <v>34</v>
      </c>
      <c r="B12" s="5">
        <v>5.0000000000000001E-3</v>
      </c>
      <c r="C12" s="5">
        <v>1</v>
      </c>
      <c r="D12" s="5">
        <f t="shared" si="0"/>
        <v>5.0000000000000001E-3</v>
      </c>
      <c r="E12" s="5">
        <v>90</v>
      </c>
      <c r="F12" s="5">
        <f t="shared" si="1"/>
        <v>0.45</v>
      </c>
      <c r="G12" s="5">
        <v>1</v>
      </c>
      <c r="H12" s="5">
        <f t="shared" si="2"/>
        <v>0.45</v>
      </c>
      <c r="I12" s="15"/>
    </row>
    <row r="13" spans="1:9" ht="15.75" x14ac:dyDescent="0.25">
      <c r="A13" s="20" t="s">
        <v>33</v>
      </c>
      <c r="B13" s="5">
        <v>5.0000000000000001E-3</v>
      </c>
      <c r="C13" s="5">
        <v>1</v>
      </c>
      <c r="D13" s="5">
        <f t="shared" si="0"/>
        <v>5.0000000000000001E-3</v>
      </c>
      <c r="E13" s="5">
        <v>35</v>
      </c>
      <c r="F13" s="5">
        <f t="shared" si="1"/>
        <v>0.17500000000000002</v>
      </c>
      <c r="G13" s="5">
        <v>1</v>
      </c>
      <c r="H13" s="5">
        <f t="shared" si="2"/>
        <v>0.17500000000000002</v>
      </c>
      <c r="I13" s="15"/>
    </row>
    <row r="14" spans="1:9" ht="15.75" x14ac:dyDescent="0.25">
      <c r="A14" s="20" t="s">
        <v>0</v>
      </c>
      <c r="B14" s="5">
        <v>1E-3</v>
      </c>
      <c r="C14" s="5">
        <v>1</v>
      </c>
      <c r="D14" s="5">
        <f t="shared" si="0"/>
        <v>1E-3</v>
      </c>
      <c r="E14" s="5">
        <v>18</v>
      </c>
      <c r="F14" s="5">
        <f t="shared" si="1"/>
        <v>1.8000000000000002E-2</v>
      </c>
      <c r="G14" s="5">
        <v>1</v>
      </c>
      <c r="H14" s="5">
        <f t="shared" si="2"/>
        <v>1.8000000000000002E-2</v>
      </c>
      <c r="I14" s="15"/>
    </row>
    <row r="15" spans="1:9" ht="15.75" x14ac:dyDescent="0.25">
      <c r="A15" s="20" t="s">
        <v>5</v>
      </c>
      <c r="B15" s="5">
        <v>2.5000000000000001E-3</v>
      </c>
      <c r="C15" s="5">
        <v>1</v>
      </c>
      <c r="D15" s="5">
        <f t="shared" si="0"/>
        <v>2.5000000000000001E-3</v>
      </c>
      <c r="E15" s="5">
        <v>65</v>
      </c>
      <c r="F15" s="5">
        <f t="shared" si="1"/>
        <v>0.16250000000000001</v>
      </c>
      <c r="G15" s="5">
        <v>1</v>
      </c>
      <c r="H15" s="5">
        <f t="shared" si="2"/>
        <v>0.16250000000000001</v>
      </c>
      <c r="I15" s="15"/>
    </row>
    <row r="16" spans="1:9" ht="15.75" x14ac:dyDescent="0.25">
      <c r="A16" s="20" t="s">
        <v>46</v>
      </c>
      <c r="B16" s="5">
        <v>0.02</v>
      </c>
      <c r="C16" s="5">
        <v>1</v>
      </c>
      <c r="D16" s="5">
        <f t="shared" si="0"/>
        <v>0.02</v>
      </c>
      <c r="E16" s="5">
        <v>300</v>
      </c>
      <c r="F16" s="5">
        <f t="shared" si="1"/>
        <v>6</v>
      </c>
      <c r="G16" s="5">
        <v>1</v>
      </c>
      <c r="H16" s="5">
        <f t="shared" si="2"/>
        <v>6</v>
      </c>
      <c r="I16" s="15"/>
    </row>
    <row r="17" spans="1:9" ht="15.75" x14ac:dyDescent="0.25">
      <c r="A17" s="20" t="s">
        <v>5</v>
      </c>
      <c r="B17" s="5">
        <v>1.4999999999999999E-2</v>
      </c>
      <c r="C17" s="5">
        <v>1</v>
      </c>
      <c r="D17" s="5">
        <f t="shared" si="0"/>
        <v>1.4999999999999999E-2</v>
      </c>
      <c r="E17" s="5">
        <v>65</v>
      </c>
      <c r="F17" s="5">
        <f t="shared" si="1"/>
        <v>0.97499999999999998</v>
      </c>
      <c r="G17" s="5">
        <v>1</v>
      </c>
      <c r="H17" s="5">
        <f t="shared" si="2"/>
        <v>0.97499999999999998</v>
      </c>
      <c r="I17" s="15"/>
    </row>
    <row r="18" spans="1:9" ht="15.75" x14ac:dyDescent="0.25">
      <c r="A18" s="20" t="s">
        <v>47</v>
      </c>
      <c r="B18" s="5">
        <v>0.1</v>
      </c>
      <c r="C18" s="5">
        <v>1</v>
      </c>
      <c r="D18" s="5">
        <f t="shared" si="0"/>
        <v>0.1</v>
      </c>
      <c r="E18" s="5">
        <v>290</v>
      </c>
      <c r="F18" s="5">
        <f t="shared" si="1"/>
        <v>29</v>
      </c>
      <c r="G18" s="5">
        <v>1</v>
      </c>
      <c r="H18" s="5">
        <f t="shared" si="2"/>
        <v>29</v>
      </c>
      <c r="I18" s="15"/>
    </row>
    <row r="19" spans="1:9" ht="15.75" x14ac:dyDescent="0.25">
      <c r="A19" s="20" t="s">
        <v>48</v>
      </c>
      <c r="B19" s="5">
        <v>0.03</v>
      </c>
      <c r="C19" s="5">
        <v>1</v>
      </c>
      <c r="D19" s="5">
        <f t="shared" si="0"/>
        <v>0.03</v>
      </c>
      <c r="E19" s="5">
        <v>110</v>
      </c>
      <c r="F19" s="5">
        <f t="shared" si="1"/>
        <v>3.3</v>
      </c>
      <c r="G19" s="5">
        <v>1</v>
      </c>
      <c r="H19" s="5">
        <f t="shared" si="2"/>
        <v>3.3</v>
      </c>
      <c r="I19" s="15"/>
    </row>
    <row r="20" spans="1:9" ht="15.75" x14ac:dyDescent="0.25">
      <c r="A20" s="21" t="s">
        <v>49</v>
      </c>
      <c r="B20" s="17">
        <v>0.02</v>
      </c>
      <c r="C20" s="5">
        <v>1</v>
      </c>
      <c r="D20" s="17">
        <f t="shared" si="0"/>
        <v>0.02</v>
      </c>
      <c r="E20" s="15">
        <v>150</v>
      </c>
      <c r="F20" s="15">
        <f t="shared" si="1"/>
        <v>3</v>
      </c>
      <c r="G20" s="5">
        <v>1</v>
      </c>
      <c r="H20" s="15">
        <f t="shared" si="2"/>
        <v>3</v>
      </c>
      <c r="I20" s="15"/>
    </row>
    <row r="21" spans="1:9" ht="15.75" x14ac:dyDescent="0.25">
      <c r="A21" s="21" t="s">
        <v>6</v>
      </c>
      <c r="B21" s="17"/>
      <c r="C21" s="5"/>
      <c r="D21" s="17"/>
      <c r="E21" s="15"/>
      <c r="F21" s="15">
        <v>2</v>
      </c>
      <c r="G21" s="5">
        <v>1</v>
      </c>
      <c r="H21" s="15">
        <f>F21/G21</f>
        <v>2</v>
      </c>
      <c r="I21" s="15"/>
    </row>
    <row r="22" spans="1:9" ht="15.75" x14ac:dyDescent="0.25">
      <c r="A22" s="17"/>
      <c r="B22" s="17"/>
      <c r="C22" s="5"/>
      <c r="D22" s="17"/>
      <c r="E22" s="15"/>
      <c r="F22" s="15"/>
      <c r="G22" s="5" t="s">
        <v>27</v>
      </c>
      <c r="H22" s="15">
        <f>SUM(H6:H21)</f>
        <v>52.486499999999992</v>
      </c>
      <c r="I22" s="15"/>
    </row>
    <row r="23" spans="1:9" ht="15.75" x14ac:dyDescent="0.25">
      <c r="A23" s="17"/>
      <c r="B23" s="17"/>
      <c r="C23" s="5"/>
      <c r="D23" s="17"/>
      <c r="E23" s="15"/>
      <c r="F23" s="15"/>
      <c r="G23" s="5"/>
      <c r="H23" s="15"/>
      <c r="I23" s="15"/>
    </row>
    <row r="24" spans="1:9" ht="15.75" x14ac:dyDescent="0.25">
      <c r="A24" s="15"/>
      <c r="B24" s="15"/>
      <c r="C24" s="15"/>
      <c r="D24" s="15"/>
      <c r="E24" s="15"/>
      <c r="F24" s="15"/>
      <c r="G24" s="5"/>
      <c r="H24" s="15"/>
      <c r="I24" s="15"/>
    </row>
    <row r="25" spans="1:9" ht="15.75" x14ac:dyDescent="0.25">
      <c r="A25" s="20" t="s">
        <v>44</v>
      </c>
      <c r="B25" s="20"/>
      <c r="C25" s="20"/>
      <c r="D25" s="15"/>
      <c r="E25" s="15"/>
      <c r="F25" s="15"/>
      <c r="G25" s="5"/>
      <c r="H25" s="15"/>
      <c r="I25" s="15"/>
    </row>
    <row r="26" spans="1:9" ht="15.75" x14ac:dyDescent="0.25">
      <c r="A26" s="20" t="s">
        <v>57</v>
      </c>
      <c r="B26" s="20"/>
      <c r="C26" s="20"/>
      <c r="D26" s="15"/>
      <c r="E26" s="15"/>
      <c r="F26" s="15"/>
      <c r="G26" s="15"/>
      <c r="H26" s="15"/>
      <c r="I26" s="15"/>
    </row>
    <row r="27" spans="1:9" ht="15.75" x14ac:dyDescent="0.25">
      <c r="A27" s="20" t="s">
        <v>45</v>
      </c>
      <c r="B27" s="20"/>
      <c r="C27" s="20"/>
      <c r="D27" s="15"/>
      <c r="E27" s="15"/>
      <c r="F27" s="15"/>
      <c r="G27" s="15"/>
      <c r="H27" s="15"/>
      <c r="I27" s="15"/>
    </row>
    <row r="28" spans="1:9" ht="15.75" x14ac:dyDescent="0.25">
      <c r="A28" s="20" t="s">
        <v>8</v>
      </c>
      <c r="B28" s="20"/>
      <c r="C28" s="20"/>
      <c r="D28" s="15"/>
      <c r="E28" s="15"/>
      <c r="F28" s="15"/>
      <c r="G28" s="15"/>
      <c r="H28" s="15"/>
      <c r="I28" s="15"/>
    </row>
    <row r="29" spans="1:9" ht="15.75" x14ac:dyDescent="0.25">
      <c r="A29" s="20" t="s">
        <v>58</v>
      </c>
      <c r="B29" s="20"/>
      <c r="C29" s="20"/>
      <c r="D29" s="15"/>
      <c r="E29" s="15"/>
      <c r="F29" s="15"/>
      <c r="G29" s="15"/>
      <c r="H29" s="15"/>
      <c r="I29" s="15"/>
    </row>
    <row r="30" spans="1:9" ht="15.75" x14ac:dyDescent="0.25">
      <c r="A30" s="20"/>
      <c r="B30" s="20"/>
      <c r="C30" s="20"/>
      <c r="D30" s="15"/>
      <c r="E30" s="15"/>
      <c r="F30" s="15"/>
      <c r="G30" s="15"/>
      <c r="H30" s="15"/>
      <c r="I30" s="15"/>
    </row>
    <row r="31" spans="1:9" x14ac:dyDescent="0.25">
      <c r="A31" s="15"/>
      <c r="B31" s="15"/>
      <c r="C31" s="15"/>
      <c r="D31" s="15"/>
      <c r="E31" s="15"/>
      <c r="F31" s="15"/>
      <c r="G31" s="15"/>
      <c r="H31" s="15"/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4" workbookViewId="0">
      <selection activeCell="C4" sqref="C4"/>
    </sheetView>
  </sheetViews>
  <sheetFormatPr defaultRowHeight="15" x14ac:dyDescent="0.25"/>
  <cols>
    <col min="1" max="1" width="19.28515625" customWidth="1"/>
    <col min="2" max="2" width="8.28515625" customWidth="1"/>
    <col min="3" max="3" width="13.85546875" customWidth="1"/>
    <col min="4" max="4" width="11.7109375" customWidth="1"/>
    <col min="5" max="5" width="10.85546875" customWidth="1"/>
    <col min="6" max="6" width="10.5703125" customWidth="1"/>
    <col min="7" max="7" width="5.5703125" customWidth="1"/>
    <col min="8" max="8" width="11" customWidth="1"/>
  </cols>
  <sheetData>
    <row r="1" spans="1:13" ht="15.75" x14ac:dyDescent="0.25">
      <c r="F1" s="4"/>
      <c r="G1" s="4"/>
      <c r="H1" t="s">
        <v>19</v>
      </c>
    </row>
    <row r="2" spans="1:13" ht="15.75" x14ac:dyDescent="0.25">
      <c r="F2" s="4" t="s">
        <v>18</v>
      </c>
      <c r="G2" s="4"/>
    </row>
    <row r="3" spans="1:13" ht="15.75" x14ac:dyDescent="0.25">
      <c r="F3" s="4"/>
      <c r="G3" s="4" t="s">
        <v>20</v>
      </c>
    </row>
    <row r="4" spans="1:13" ht="15.75" x14ac:dyDescent="0.25">
      <c r="A4" s="7" t="s">
        <v>14</v>
      </c>
      <c r="B4" s="4"/>
      <c r="C4" s="12">
        <v>44452</v>
      </c>
      <c r="D4" s="4"/>
      <c r="E4" s="4"/>
      <c r="F4" s="4"/>
      <c r="G4" s="4"/>
      <c r="H4" s="4"/>
    </row>
    <row r="5" spans="1:13" ht="15.75" x14ac:dyDescent="0.25">
      <c r="A5" s="4"/>
      <c r="B5" s="4"/>
      <c r="C5" s="4"/>
      <c r="D5" s="4"/>
      <c r="E5" s="4"/>
      <c r="F5" s="4"/>
      <c r="G5" s="4"/>
      <c r="H5" s="4"/>
    </row>
    <row r="6" spans="1:13" ht="15.75" x14ac:dyDescent="0.25">
      <c r="A6" s="4" t="s">
        <v>1</v>
      </c>
      <c r="B6" s="4" t="s">
        <v>2</v>
      </c>
      <c r="C6" s="4" t="s">
        <v>3</v>
      </c>
      <c r="D6" s="3" t="s">
        <v>11</v>
      </c>
      <c r="E6" s="4" t="s">
        <v>4</v>
      </c>
      <c r="F6" s="4" t="s">
        <v>12</v>
      </c>
      <c r="G6" s="4" t="s">
        <v>3</v>
      </c>
      <c r="H6" s="4" t="s">
        <v>13</v>
      </c>
    </row>
    <row r="7" spans="1:13" ht="15.75" x14ac:dyDescent="0.25">
      <c r="A7" s="4" t="s">
        <v>52</v>
      </c>
      <c r="B7" s="4">
        <v>0.04</v>
      </c>
      <c r="C7" s="4">
        <v>1</v>
      </c>
      <c r="D7" s="4">
        <f t="shared" ref="D7:D11" si="0">B7*C7</f>
        <v>0.04</v>
      </c>
      <c r="E7" s="4">
        <v>150</v>
      </c>
      <c r="F7" s="4">
        <f t="shared" ref="F7:F11" si="1">D7*E7</f>
        <v>6</v>
      </c>
      <c r="G7" s="4">
        <v>1</v>
      </c>
      <c r="H7" s="4">
        <f t="shared" ref="H7:H11" si="2">F7/G7</f>
        <v>6</v>
      </c>
    </row>
    <row r="8" spans="1:13" ht="15.75" x14ac:dyDescent="0.25">
      <c r="A8" s="4" t="s">
        <v>25</v>
      </c>
      <c r="B8" s="4">
        <v>1.6E-2</v>
      </c>
      <c r="C8" s="4">
        <v>1</v>
      </c>
      <c r="D8" s="4">
        <f t="shared" si="0"/>
        <v>1.6E-2</v>
      </c>
      <c r="E8" s="4">
        <v>510</v>
      </c>
      <c r="F8" s="4">
        <f t="shared" si="1"/>
        <v>8.16</v>
      </c>
      <c r="G8" s="4">
        <v>1</v>
      </c>
      <c r="H8" s="4">
        <f t="shared" si="2"/>
        <v>8.16</v>
      </c>
      <c r="I8" s="4"/>
      <c r="J8" s="4"/>
      <c r="K8" s="4"/>
      <c r="L8" s="4"/>
      <c r="M8" s="4"/>
    </row>
    <row r="9" spans="1:13" ht="15.75" x14ac:dyDescent="0.25">
      <c r="A9" s="4" t="s">
        <v>6</v>
      </c>
      <c r="B9" s="4">
        <v>0.03</v>
      </c>
      <c r="C9" s="4">
        <v>1</v>
      </c>
      <c r="D9" s="4">
        <f t="shared" si="0"/>
        <v>0.03</v>
      </c>
      <c r="E9" s="4">
        <v>40</v>
      </c>
      <c r="F9" s="4">
        <f t="shared" si="1"/>
        <v>1.2</v>
      </c>
      <c r="G9" s="4">
        <v>1</v>
      </c>
      <c r="H9" s="4">
        <f t="shared" si="2"/>
        <v>1.2</v>
      </c>
      <c r="I9" s="4"/>
      <c r="J9" s="4" t="s">
        <v>51</v>
      </c>
      <c r="K9" s="4"/>
      <c r="L9" s="4"/>
      <c r="M9" s="4"/>
    </row>
    <row r="10" spans="1:13" ht="15.75" x14ac:dyDescent="0.25">
      <c r="A10" s="4" t="s">
        <v>23</v>
      </c>
      <c r="B10" s="4">
        <v>1E-3</v>
      </c>
      <c r="C10" s="4">
        <v>1</v>
      </c>
      <c r="D10" s="4">
        <f t="shared" si="0"/>
        <v>1E-3</v>
      </c>
      <c r="E10" s="4">
        <v>450</v>
      </c>
      <c r="F10" s="4">
        <f t="shared" si="1"/>
        <v>0.45</v>
      </c>
      <c r="G10" s="4">
        <v>1</v>
      </c>
      <c r="H10" s="4">
        <f t="shared" si="2"/>
        <v>0.45</v>
      </c>
      <c r="I10" s="4"/>
      <c r="J10" s="4" t="s">
        <v>55</v>
      </c>
      <c r="K10" s="4"/>
      <c r="L10" s="4"/>
      <c r="M10" s="4"/>
    </row>
    <row r="11" spans="1:13" ht="15.75" x14ac:dyDescent="0.25">
      <c r="A11" s="4" t="s">
        <v>5</v>
      </c>
      <c r="B11" s="4">
        <v>1.4999999999999999E-2</v>
      </c>
      <c r="C11" s="4">
        <v>1</v>
      </c>
      <c r="D11" s="4">
        <f t="shared" si="0"/>
        <v>1.4999999999999999E-2</v>
      </c>
      <c r="E11" s="4">
        <v>65</v>
      </c>
      <c r="F11" s="4">
        <f t="shared" si="1"/>
        <v>0.97499999999999998</v>
      </c>
      <c r="G11" s="4">
        <v>1</v>
      </c>
      <c r="H11" s="4">
        <f t="shared" si="2"/>
        <v>0.97499999999999998</v>
      </c>
      <c r="I11" s="4"/>
      <c r="J11" s="4" t="s">
        <v>22</v>
      </c>
      <c r="K11" s="4"/>
      <c r="L11" s="4"/>
      <c r="M11" s="4"/>
    </row>
    <row r="12" spans="1:13" ht="15.75" x14ac:dyDescent="0.25">
      <c r="A12" s="4"/>
      <c r="B12" s="4"/>
      <c r="C12" s="4"/>
      <c r="D12" s="4"/>
      <c r="E12" s="4"/>
      <c r="F12" s="4"/>
      <c r="G12" s="4"/>
      <c r="H12" s="4">
        <f>SUM(H7:H11)</f>
        <v>16.785</v>
      </c>
      <c r="I12" s="4"/>
      <c r="J12" s="4"/>
      <c r="K12" s="4"/>
      <c r="L12" s="4"/>
      <c r="M12" s="4"/>
    </row>
    <row r="13" spans="1:13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x14ac:dyDescent="0.25">
      <c r="A15" s="7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.75" x14ac:dyDescent="0.25">
      <c r="A16" s="4"/>
      <c r="B16" s="4" t="s">
        <v>2</v>
      </c>
      <c r="C16" s="4" t="s">
        <v>3</v>
      </c>
      <c r="D16" s="4" t="s">
        <v>11</v>
      </c>
      <c r="E16" s="4" t="s">
        <v>4</v>
      </c>
      <c r="F16" s="4" t="s">
        <v>12</v>
      </c>
      <c r="G16" s="4" t="s">
        <v>3</v>
      </c>
      <c r="H16" s="4" t="s">
        <v>13</v>
      </c>
      <c r="I16" s="4"/>
      <c r="J16" s="4"/>
      <c r="K16" s="4"/>
      <c r="L16" s="4"/>
      <c r="M16" s="4"/>
    </row>
    <row r="17" spans="1:13" ht="15.75" x14ac:dyDescent="0.25">
      <c r="A17" s="4" t="s">
        <v>52</v>
      </c>
      <c r="B17" s="5">
        <v>0.05</v>
      </c>
      <c r="C17" s="5">
        <v>1</v>
      </c>
      <c r="D17" s="4">
        <f t="shared" ref="D17:D21" si="3">B17*C17</f>
        <v>0.05</v>
      </c>
      <c r="E17" s="4">
        <v>150</v>
      </c>
      <c r="F17" s="4">
        <f t="shared" ref="F17:F21" si="4">D17*E17</f>
        <v>7.5</v>
      </c>
      <c r="G17" s="4">
        <v>1</v>
      </c>
      <c r="H17" s="4">
        <f t="shared" ref="H17:H21" si="5">F17/G17</f>
        <v>7.5</v>
      </c>
      <c r="I17" s="4"/>
      <c r="J17" s="4"/>
      <c r="K17" s="4"/>
      <c r="L17" s="4"/>
      <c r="M17" s="4"/>
    </row>
    <row r="18" spans="1:13" ht="15.75" x14ac:dyDescent="0.25">
      <c r="A18" s="5" t="s">
        <v>25</v>
      </c>
      <c r="B18" s="5">
        <v>2.1999999999999999E-2</v>
      </c>
      <c r="C18" s="5">
        <v>1</v>
      </c>
      <c r="D18" s="4">
        <f t="shared" si="3"/>
        <v>2.1999999999999999E-2</v>
      </c>
      <c r="E18" s="4">
        <v>510</v>
      </c>
      <c r="F18" s="4">
        <f t="shared" si="4"/>
        <v>11.219999999999999</v>
      </c>
      <c r="G18" s="4">
        <v>1</v>
      </c>
      <c r="H18" s="4">
        <f t="shared" si="5"/>
        <v>11.219999999999999</v>
      </c>
      <c r="I18" s="4"/>
      <c r="J18" s="4" t="s">
        <v>54</v>
      </c>
      <c r="K18" s="4"/>
      <c r="L18" s="4"/>
      <c r="M18" s="4"/>
    </row>
    <row r="19" spans="1:13" ht="15.75" x14ac:dyDescent="0.25">
      <c r="A19" s="5" t="s">
        <v>6</v>
      </c>
      <c r="B19" s="5">
        <v>0.03</v>
      </c>
      <c r="C19" s="5">
        <v>1</v>
      </c>
      <c r="D19" s="4">
        <f t="shared" si="3"/>
        <v>0.03</v>
      </c>
      <c r="E19" s="4">
        <v>40</v>
      </c>
      <c r="F19" s="4">
        <f t="shared" si="4"/>
        <v>1.2</v>
      </c>
      <c r="G19" s="4">
        <v>1</v>
      </c>
      <c r="H19" s="4">
        <f t="shared" si="5"/>
        <v>1.2</v>
      </c>
      <c r="I19" s="4"/>
      <c r="J19" s="4" t="s">
        <v>53</v>
      </c>
      <c r="K19" s="4"/>
      <c r="L19" s="4"/>
      <c r="M19" s="4"/>
    </row>
    <row r="20" spans="1:13" ht="15.75" x14ac:dyDescent="0.25">
      <c r="A20" s="5" t="s">
        <v>23</v>
      </c>
      <c r="B20" s="15">
        <v>1E-3</v>
      </c>
      <c r="C20" s="15">
        <v>1</v>
      </c>
      <c r="D20">
        <f t="shared" si="3"/>
        <v>1E-3</v>
      </c>
      <c r="E20">
        <v>450</v>
      </c>
      <c r="F20">
        <f t="shared" si="4"/>
        <v>0.45</v>
      </c>
      <c r="G20">
        <v>1</v>
      </c>
      <c r="H20">
        <f t="shared" si="5"/>
        <v>0.45</v>
      </c>
      <c r="I20" s="4"/>
      <c r="J20" s="4" t="s">
        <v>22</v>
      </c>
      <c r="K20" s="4"/>
      <c r="L20" s="4"/>
      <c r="M20" s="4"/>
    </row>
    <row r="21" spans="1:13" ht="15.75" x14ac:dyDescent="0.25">
      <c r="A21" s="15" t="s">
        <v>5</v>
      </c>
      <c r="B21">
        <v>1.4999999999999999E-2</v>
      </c>
      <c r="C21">
        <v>1</v>
      </c>
      <c r="D21">
        <f t="shared" si="3"/>
        <v>1.4999999999999999E-2</v>
      </c>
      <c r="E21">
        <v>65</v>
      </c>
      <c r="F21">
        <f t="shared" si="4"/>
        <v>0.97499999999999998</v>
      </c>
      <c r="G21">
        <v>1</v>
      </c>
      <c r="H21">
        <f t="shared" si="5"/>
        <v>0.97499999999999998</v>
      </c>
      <c r="I21" s="4"/>
      <c r="J21" s="4"/>
      <c r="K21" s="4"/>
      <c r="L21" s="4"/>
      <c r="M21" s="4"/>
    </row>
    <row r="22" spans="1:13" x14ac:dyDescent="0.25">
      <c r="H22">
        <f>SUM(H17:H21)</f>
        <v>21.344999999999999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B4" sqref="B4"/>
    </sheetView>
  </sheetViews>
  <sheetFormatPr defaultRowHeight="15" x14ac:dyDescent="0.25"/>
  <cols>
    <col min="1" max="1" width="18.28515625" customWidth="1"/>
    <col min="2" max="2" width="16.140625" customWidth="1"/>
    <col min="3" max="3" width="16" customWidth="1"/>
    <col min="4" max="4" width="15.85546875" customWidth="1"/>
    <col min="5" max="5" width="13.5703125" customWidth="1"/>
    <col min="6" max="6" width="14.140625" customWidth="1"/>
    <col min="7" max="7" width="14.570312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x14ac:dyDescent="0.25">
      <c r="A4" s="6" t="s">
        <v>16</v>
      </c>
      <c r="B4" s="11">
        <v>44452</v>
      </c>
    </row>
    <row r="5" spans="1:8" ht="15.75" x14ac:dyDescent="0.25">
      <c r="A5" s="3" t="s">
        <v>1</v>
      </c>
      <c r="B5" s="3" t="s">
        <v>2</v>
      </c>
      <c r="C5" s="3" t="s">
        <v>3</v>
      </c>
      <c r="D5" s="13" t="s">
        <v>11</v>
      </c>
      <c r="E5" s="14" t="s">
        <v>4</v>
      </c>
      <c r="F5" s="14" t="s">
        <v>12</v>
      </c>
      <c r="G5" s="14" t="s">
        <v>3</v>
      </c>
      <c r="H5" s="14" t="s">
        <v>13</v>
      </c>
    </row>
    <row r="6" spans="1:8" ht="15.75" x14ac:dyDescent="0.25">
      <c r="A6" s="20" t="s">
        <v>28</v>
      </c>
      <c r="B6" s="5">
        <v>0.1</v>
      </c>
      <c r="C6" s="5">
        <v>1</v>
      </c>
      <c r="D6" s="4">
        <f>B6*C6</f>
        <v>0.1</v>
      </c>
      <c r="E6" s="4">
        <v>65</v>
      </c>
      <c r="F6" s="4">
        <f>D6*E6</f>
        <v>6.5</v>
      </c>
      <c r="G6" s="4">
        <v>1</v>
      </c>
      <c r="H6" s="4">
        <f>F6/G6</f>
        <v>6.5</v>
      </c>
    </row>
    <row r="7" spans="1:8" ht="15.75" x14ac:dyDescent="0.25">
      <c r="A7" s="20" t="s">
        <v>31</v>
      </c>
      <c r="B7" s="5">
        <v>1.2500000000000001E-2</v>
      </c>
      <c r="C7" s="5">
        <v>1</v>
      </c>
      <c r="D7" s="4">
        <f t="shared" ref="D7" si="0">B7*C7</f>
        <v>1.2500000000000001E-2</v>
      </c>
      <c r="E7" s="4">
        <v>70</v>
      </c>
      <c r="F7" s="4">
        <f t="shared" ref="F7" si="1">D7*E7</f>
        <v>0.875</v>
      </c>
      <c r="G7" s="4">
        <v>1</v>
      </c>
      <c r="H7" s="4">
        <f t="shared" ref="H7:H9" si="2">F7/G7</f>
        <v>0.875</v>
      </c>
    </row>
    <row r="8" spans="1:8" ht="15.75" x14ac:dyDescent="0.25">
      <c r="A8" s="20" t="s">
        <v>32</v>
      </c>
      <c r="B8" s="5">
        <v>6.2500000000000003E-3</v>
      </c>
      <c r="C8" s="5">
        <v>1</v>
      </c>
      <c r="D8" s="4">
        <f>B8*C8</f>
        <v>6.2500000000000003E-3</v>
      </c>
      <c r="E8" s="4">
        <v>60</v>
      </c>
      <c r="F8" s="4">
        <f>D8*E8</f>
        <v>0.375</v>
      </c>
      <c r="G8" s="4">
        <v>1</v>
      </c>
      <c r="H8" s="4">
        <f t="shared" si="2"/>
        <v>0.375</v>
      </c>
    </row>
    <row r="9" spans="1:8" ht="15.75" x14ac:dyDescent="0.25">
      <c r="A9" s="20" t="s">
        <v>35</v>
      </c>
      <c r="B9" s="5">
        <v>2.5000000000000001E-3</v>
      </c>
      <c r="C9" s="5">
        <v>1</v>
      </c>
      <c r="D9" s="4">
        <f>B9*C9</f>
        <v>2.5000000000000001E-3</v>
      </c>
      <c r="E9" s="4">
        <v>580</v>
      </c>
      <c r="F9" s="4">
        <f>D9*E9</f>
        <v>1.45</v>
      </c>
      <c r="G9" s="4">
        <v>1</v>
      </c>
      <c r="H9" s="4">
        <f t="shared" si="2"/>
        <v>1.45</v>
      </c>
    </row>
    <row r="10" spans="1:8" ht="15.75" x14ac:dyDescent="0.25">
      <c r="A10" s="20" t="s">
        <v>29</v>
      </c>
      <c r="B10" s="5">
        <v>0.01</v>
      </c>
      <c r="C10" s="5">
        <v>1</v>
      </c>
      <c r="D10" s="4">
        <f t="shared" ref="D10:D17" si="3">B10*C10</f>
        <v>0.01</v>
      </c>
      <c r="E10" s="4">
        <v>70</v>
      </c>
      <c r="F10" s="4">
        <f t="shared" ref="F10:F17" si="4">D10*E10</f>
        <v>0.70000000000000007</v>
      </c>
      <c r="G10" s="4">
        <v>1</v>
      </c>
      <c r="H10" s="4">
        <f t="shared" ref="H10:H18" si="5">F10/G10</f>
        <v>0.70000000000000007</v>
      </c>
    </row>
    <row r="11" spans="1:8" ht="15.75" x14ac:dyDescent="0.25">
      <c r="A11" s="20" t="s">
        <v>0</v>
      </c>
      <c r="B11" s="5">
        <v>2E-3</v>
      </c>
      <c r="C11" s="5">
        <v>1</v>
      </c>
      <c r="D11" s="4">
        <f t="shared" si="3"/>
        <v>2E-3</v>
      </c>
      <c r="E11" s="4">
        <v>18</v>
      </c>
      <c r="F11" s="4">
        <f t="shared" si="4"/>
        <v>3.6000000000000004E-2</v>
      </c>
      <c r="G11" s="4">
        <v>1</v>
      </c>
      <c r="H11" s="4">
        <f t="shared" si="5"/>
        <v>3.6000000000000004E-2</v>
      </c>
    </row>
    <row r="12" spans="1:8" ht="15.75" x14ac:dyDescent="0.25">
      <c r="A12" s="20" t="s">
        <v>30</v>
      </c>
      <c r="B12" s="5">
        <v>5.0000000000000001E-3</v>
      </c>
      <c r="C12" s="5">
        <v>1</v>
      </c>
      <c r="D12" s="4">
        <f t="shared" si="3"/>
        <v>5.0000000000000001E-3</v>
      </c>
      <c r="E12" s="4">
        <v>130</v>
      </c>
      <c r="F12" s="4">
        <f t="shared" si="4"/>
        <v>0.65</v>
      </c>
      <c r="G12" s="4">
        <v>1</v>
      </c>
      <c r="H12" s="4">
        <f t="shared" si="5"/>
        <v>0.65</v>
      </c>
    </row>
    <row r="13" spans="1:8" ht="15.75" x14ac:dyDescent="0.25">
      <c r="A13" s="20" t="s">
        <v>36</v>
      </c>
      <c r="B13" s="5">
        <v>1E-3</v>
      </c>
      <c r="C13" s="5">
        <v>1</v>
      </c>
      <c r="D13" s="4">
        <f t="shared" si="3"/>
        <v>1E-3</v>
      </c>
      <c r="E13" s="4">
        <v>700</v>
      </c>
      <c r="F13" s="4">
        <f t="shared" si="4"/>
        <v>0.70000000000000007</v>
      </c>
      <c r="G13" s="4">
        <v>1</v>
      </c>
      <c r="H13" s="4">
        <f t="shared" si="5"/>
        <v>0.70000000000000007</v>
      </c>
    </row>
    <row r="14" spans="1:8" ht="15.75" x14ac:dyDescent="0.25">
      <c r="A14" s="20" t="s">
        <v>37</v>
      </c>
      <c r="B14" s="5">
        <v>1E-3</v>
      </c>
      <c r="C14" s="5">
        <v>1</v>
      </c>
      <c r="D14" s="4">
        <f t="shared" si="3"/>
        <v>1E-3</v>
      </c>
      <c r="E14" s="4">
        <v>700</v>
      </c>
      <c r="F14" s="4">
        <f t="shared" si="4"/>
        <v>0.70000000000000007</v>
      </c>
      <c r="G14" s="4">
        <v>1</v>
      </c>
      <c r="H14" s="4">
        <f t="shared" si="5"/>
        <v>0.70000000000000007</v>
      </c>
    </row>
    <row r="15" spans="1:8" ht="15.75" x14ac:dyDescent="0.25">
      <c r="A15" s="20" t="s">
        <v>38</v>
      </c>
      <c r="B15" s="5">
        <v>0.06</v>
      </c>
      <c r="C15" s="5">
        <v>1</v>
      </c>
      <c r="D15" s="4">
        <f t="shared" si="3"/>
        <v>0.06</v>
      </c>
      <c r="E15" s="4">
        <v>350</v>
      </c>
      <c r="F15" s="4">
        <f t="shared" si="4"/>
        <v>21</v>
      </c>
      <c r="G15" s="4">
        <v>1</v>
      </c>
      <c r="H15" s="4">
        <f t="shared" si="5"/>
        <v>21</v>
      </c>
    </row>
    <row r="16" spans="1:8" ht="15.75" x14ac:dyDescent="0.25">
      <c r="A16" s="20" t="s">
        <v>46</v>
      </c>
      <c r="B16" s="5">
        <v>0.02</v>
      </c>
      <c r="C16" s="5">
        <v>1</v>
      </c>
      <c r="D16" s="4">
        <f t="shared" si="3"/>
        <v>0.02</v>
      </c>
      <c r="E16" s="4">
        <v>300</v>
      </c>
      <c r="F16" s="4">
        <f t="shared" si="4"/>
        <v>6</v>
      </c>
      <c r="G16" s="4">
        <v>1</v>
      </c>
      <c r="H16" s="4">
        <f t="shared" si="5"/>
        <v>6</v>
      </c>
    </row>
    <row r="17" spans="1:8" ht="15.75" x14ac:dyDescent="0.25">
      <c r="A17" s="20" t="s">
        <v>5</v>
      </c>
      <c r="B17" s="5">
        <v>1.4999999999999999E-2</v>
      </c>
      <c r="C17" s="5">
        <v>1</v>
      </c>
      <c r="D17" s="4">
        <f t="shared" si="3"/>
        <v>1.4999999999999999E-2</v>
      </c>
      <c r="E17" s="4">
        <v>65</v>
      </c>
      <c r="F17" s="4">
        <f t="shared" si="4"/>
        <v>0.97499999999999998</v>
      </c>
      <c r="G17" s="4">
        <v>1</v>
      </c>
      <c r="H17" s="4">
        <f t="shared" si="5"/>
        <v>0.97499999999999998</v>
      </c>
    </row>
    <row r="18" spans="1:8" ht="15.75" x14ac:dyDescent="0.25">
      <c r="A18" s="20" t="s">
        <v>6</v>
      </c>
      <c r="B18" s="5"/>
      <c r="C18" s="5"/>
      <c r="D18" s="4"/>
      <c r="E18" s="4"/>
      <c r="F18" s="4">
        <v>3</v>
      </c>
      <c r="G18" s="4">
        <v>1</v>
      </c>
      <c r="H18" s="4">
        <f t="shared" si="5"/>
        <v>3</v>
      </c>
    </row>
    <row r="19" spans="1:8" ht="15.75" x14ac:dyDescent="0.25">
      <c r="A19" s="5"/>
      <c r="B19" s="5"/>
      <c r="C19" s="5"/>
      <c r="D19" s="4"/>
      <c r="E19" s="4"/>
      <c r="F19" s="4"/>
      <c r="G19" s="4"/>
      <c r="H19" s="3">
        <f>SUM(H6:H18)</f>
        <v>42.960999999999999</v>
      </c>
    </row>
    <row r="20" spans="1:8" ht="15.75" x14ac:dyDescent="0.25">
      <c r="A20" s="5"/>
      <c r="B20" s="5"/>
      <c r="C20" s="5"/>
      <c r="D20" s="4"/>
      <c r="E20" s="4"/>
      <c r="F20" s="4"/>
      <c r="G20" s="4"/>
      <c r="H20" s="4"/>
    </row>
    <row r="21" spans="1:8" ht="15.75" x14ac:dyDescent="0.25">
      <c r="A21" s="20"/>
      <c r="B21" s="20"/>
      <c r="C21" s="20"/>
      <c r="D21" s="3"/>
    </row>
    <row r="22" spans="1:8" ht="15.75" x14ac:dyDescent="0.25">
      <c r="A22" s="20" t="s">
        <v>50</v>
      </c>
      <c r="B22" s="20"/>
      <c r="C22" s="20"/>
      <c r="D22" s="3"/>
    </row>
    <row r="23" spans="1:8" ht="15.75" x14ac:dyDescent="0.25">
      <c r="A23" s="20"/>
      <c r="B23" s="20"/>
      <c r="C23" s="20"/>
      <c r="D23" s="3"/>
    </row>
    <row r="24" spans="1:8" ht="15.75" x14ac:dyDescent="0.25">
      <c r="A24" s="20" t="s">
        <v>45</v>
      </c>
      <c r="B24" s="20"/>
      <c r="C24" s="20"/>
      <c r="D24" s="3"/>
    </row>
    <row r="25" spans="1:8" ht="15.75" x14ac:dyDescent="0.25">
      <c r="A25" s="20" t="s">
        <v>8</v>
      </c>
      <c r="B25" s="20"/>
      <c r="C25" s="20"/>
      <c r="D25" s="3"/>
    </row>
    <row r="26" spans="1:8" ht="15.75" x14ac:dyDescent="0.25">
      <c r="A26" s="20"/>
      <c r="B26" s="20"/>
      <c r="C26" s="20"/>
      <c r="D26" s="3"/>
    </row>
    <row r="27" spans="1:8" ht="15.75" x14ac:dyDescent="0.25">
      <c r="A27" s="3"/>
      <c r="B27" s="3"/>
      <c r="C27" s="3"/>
      <c r="D27" s="3"/>
    </row>
    <row r="28" spans="1:8" ht="15.75" x14ac:dyDescent="0.25">
      <c r="A28" s="3"/>
      <c r="B28" s="3"/>
      <c r="C28" s="3"/>
      <c r="D28" s="3"/>
    </row>
    <row r="29" spans="1:8" ht="15.75" x14ac:dyDescent="0.25">
      <c r="A29" s="3"/>
      <c r="B29" s="3"/>
      <c r="C29" s="3"/>
      <c r="D29" s="3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</vt:lpstr>
      <vt:lpstr>11-18 лет льготники </vt:lpstr>
      <vt:lpstr>11-18 лет платники</vt:lpstr>
      <vt:lpstr>ОВЗ</vt:lpstr>
      <vt:lpstr>ОБЕД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школа технология</cp:lastModifiedBy>
  <cp:lastPrinted>2021-09-07T01:12:58Z</cp:lastPrinted>
  <dcterms:created xsi:type="dcterms:W3CDTF">2020-12-02T08:36:02Z</dcterms:created>
  <dcterms:modified xsi:type="dcterms:W3CDTF">2021-09-07T01:26:09Z</dcterms:modified>
</cp:coreProperties>
</file>